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6 год\Решение 128 от 30.04.2026 г. внесение изменений\"/>
    </mc:Choice>
  </mc:AlternateContent>
  <bookViews>
    <workbookView xWindow="0" yWindow="0" windowWidth="28605" windowHeight="1090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1" i="1" l="1"/>
  <c r="H23" i="1"/>
  <c r="H63" i="1" l="1"/>
  <c r="H56" i="1"/>
  <c r="H21" i="1"/>
  <c r="H14" i="1" l="1"/>
  <c r="H11" i="1"/>
  <c r="B13" i="1"/>
  <c r="B14" i="1"/>
  <c r="B16" i="1"/>
  <c r="B17" i="1"/>
  <c r="H17" i="1"/>
  <c r="B18" i="1"/>
  <c r="B19" i="1"/>
  <c r="H81" i="1" l="1"/>
  <c r="H86" i="1" l="1"/>
  <c r="H97" i="1" l="1"/>
  <c r="H103" i="1" l="1"/>
  <c r="H77" i="1" l="1"/>
  <c r="H34" i="1" l="1"/>
  <c r="H51" i="1" l="1"/>
  <c r="I63" i="1" l="1"/>
  <c r="I61" i="1"/>
  <c r="I59" i="1"/>
  <c r="H59" i="1"/>
  <c r="I56" i="1"/>
  <c r="I55" i="1" l="1"/>
  <c r="H55" i="1"/>
  <c r="H107" i="1"/>
  <c r="H106" i="1" s="1"/>
  <c r="H101" i="1"/>
  <c r="H100" i="1" s="1"/>
  <c r="H79" i="1"/>
  <c r="H74" i="1"/>
  <c r="H72" i="1"/>
  <c r="H68" i="1"/>
  <c r="H43" i="1"/>
  <c r="H39" i="1"/>
  <c r="H9" i="1"/>
  <c r="B11" i="1"/>
  <c r="B20" i="1"/>
  <c r="B21" i="1"/>
  <c r="B22" i="1"/>
  <c r="H67" i="1" l="1"/>
  <c r="H54" i="1" s="1"/>
  <c r="H38" i="1"/>
  <c r="H37" i="1" s="1"/>
  <c r="H109" i="1" l="1"/>
  <c r="H31" i="1"/>
  <c r="H111" i="1" s="1"/>
</calcChain>
</file>

<file path=xl/sharedStrings.xml><?xml version="1.0" encoding="utf-8"?>
<sst xmlns="http://schemas.openxmlformats.org/spreadsheetml/2006/main" count="383" uniqueCount="176">
  <si>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</si>
  <si>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</si>
  <si>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</si>
  <si>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</si>
  <si>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</si>
  <si>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</si>
  <si>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</si>
  <si>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6Н10100101</t>
  </si>
  <si>
    <t>6Т10100101</t>
  </si>
  <si>
    <t>НАЦИОНАЛЬНАЯ ОБОРОНА</t>
  </si>
  <si>
    <t>НАЦИОНАЛЬНАЯ БЕЗОПАСНОСТЬ И ПРАВООХРАНИТЕЛЬНАЯ ДЕЯТЕЛЬНОСТЬ</t>
  </si>
  <si>
    <t>6П10100311</t>
  </si>
  <si>
    <t>НАЦИОНАЛЬНАЯ ЭКОНОМИКА</t>
  </si>
  <si>
    <t>ЖИЛИЩНО-КОММУНАЛЬНОЕ ХОЗЯЙСТВО</t>
  </si>
  <si>
    <t>6Б10100511</t>
  </si>
  <si>
    <t>6Б30100531</t>
  </si>
  <si>
    <t>6Б40100541</t>
  </si>
  <si>
    <t>6Б50100551</t>
  </si>
  <si>
    <t>6В10180811</t>
  </si>
  <si>
    <t>СОЦИАЛЬНАЯ ПОЛИТИКА</t>
  </si>
  <si>
    <t>ФИЗИЧЕСКАЯ КУЛЬТУРА И СПОРТ</t>
  </si>
  <si>
    <t>6С10120911</t>
  </si>
  <si>
    <t>ВСЕГО РАСХОДОВ</t>
  </si>
  <si>
    <t>Раздел</t>
  </si>
  <si>
    <t>01</t>
  </si>
  <si>
    <t>02</t>
  </si>
  <si>
    <t>04</t>
  </si>
  <si>
    <t>07</t>
  </si>
  <si>
    <t>03</t>
  </si>
  <si>
    <t>10</t>
  </si>
  <si>
    <t>05</t>
  </si>
  <si>
    <t>09</t>
  </si>
  <si>
    <t>00</t>
  </si>
  <si>
    <t>6Б20100521</t>
  </si>
  <si>
    <t>000</t>
  </si>
  <si>
    <t>240</t>
  </si>
  <si>
    <t>6200000000</t>
  </si>
  <si>
    <t>11</t>
  </si>
  <si>
    <t>6160000000</t>
  </si>
  <si>
    <t>Общегосударственные вопросы</t>
  </si>
  <si>
    <t>Осуществление государственных полномочий Республики Адыгея в сфере административных правонарушений</t>
  </si>
  <si>
    <t>Другие общегосударственные вопросы, прочие расходы</t>
  </si>
  <si>
    <t>Муниципальная антинаркотическая программа МО, прочие мероприятия по антинаркотической деятельности</t>
  </si>
  <si>
    <t>Реализация муниципальной программы мероприятий по профилактике терроризма и экстремизма, а также минимизации и ликвидации последствий проявлений терроризма, экстремизма, прочие мероприятия</t>
  </si>
  <si>
    <t>Уплата налогов на имущество,прочие расходы</t>
  </si>
  <si>
    <t>13</t>
  </si>
  <si>
    <t>0000000000</t>
  </si>
  <si>
    <t>6280000350</t>
  </si>
  <si>
    <t>850</t>
  </si>
  <si>
    <t>Национальная оборона(ВУС) оплата труда специалисту</t>
  </si>
  <si>
    <t>Национальная оборона(ВУС) прочие товары и услуги для функционирования ВУС</t>
  </si>
  <si>
    <t>Дорожный фонд</t>
  </si>
  <si>
    <t>6Д10100000</t>
  </si>
  <si>
    <t>Программа комплексного развития транспортной инфраструктуры  МО "Айрюмовское сельское поселение", капитальный и текущий ремонт улиц и дорог местного значения</t>
  </si>
  <si>
    <t xml:space="preserve">Муниципальная программа «Повышение безопасности дорожного движения МО «Айрюмовское сельское поселение» </t>
  </si>
  <si>
    <t>Подпрограмма 1                                                                                                                             Мероприятия по устройству, содержанию и ремонту пешеходных тротуаров</t>
  </si>
  <si>
    <t>Пдпрограмма 2                                                                                                                   Мероприятия по установке дорожных знаков</t>
  </si>
  <si>
    <t>Подппрограмма 3                                                                                                                   Прочие мероприятия по безопасности дорожного движения</t>
  </si>
  <si>
    <t>6Д20100000</t>
  </si>
  <si>
    <t>6Д20100422</t>
  </si>
  <si>
    <t>6Д20100423</t>
  </si>
  <si>
    <t>12</t>
  </si>
  <si>
    <t xml:space="preserve">Муниципальная программа «Благоустройство территории муниципального образования «Айрюмовское сельское поселение» </t>
  </si>
  <si>
    <t>Прочие мероприятия по содержанию и обслуживанию  наружных сетей уличного освещения населенных пунктов</t>
  </si>
  <si>
    <t>Мероприятие                                                                                                                                               Текущее содержание и обслуживание наружных сетей уличного освещения территории МО "Айрюмовское сельское поселение"</t>
  </si>
  <si>
    <t>Мероприятие                                                                                                                    Строительство, реконструкция и ремонт системы наружного освещения улиц, населенных пунктов</t>
  </si>
  <si>
    <t>Мероприятие                                                                                                                         Мероприятия по приведению в качественное состояние элементов озеленения</t>
  </si>
  <si>
    <t>Мероприятие                                                                                                                 Мероприятие по улучшению качества содержания мест погребения, организация ритуальных услуг</t>
  </si>
  <si>
    <t>Мероприятие                                                                                                                              Прочие мероприятия по организации и содержанию мест захоронения</t>
  </si>
  <si>
    <t>Мероприятие                                                                                                                                   Мероприятия по благоустройству территории МО  "Айрюмовское сельское поселение"</t>
  </si>
  <si>
    <t>Мероприятие                                                                                                                           Мероприятия по улучшению санитарного состояния территории поселения</t>
  </si>
  <si>
    <t>Муниципальная программа "Развитие культуры и культурно- исторического наследия в муни ципальном образовании "Айрюмовское сельское поселение"</t>
  </si>
  <si>
    <t>08</t>
  </si>
  <si>
    <t>6В10000000</t>
  </si>
  <si>
    <t>Подпрограмма                                                                                                                        Расходы на содержание в сфере культуры</t>
  </si>
  <si>
    <t>Пенсионное обеспечение лиц, занимающие муниципальные должности и муниципальные должности муниципальной службы в администрации МО "Айрюмовское сельское поселение"</t>
  </si>
  <si>
    <t>Муниципальная программа "Развитие физической культуры и спорта в муниципальном образовании "Айрюмовске сельское поселение"</t>
  </si>
  <si>
    <t xml:space="preserve">Мероприятие                                                                                                                                      Расходы на проведение мероприятий в сфере физической культуры </t>
  </si>
  <si>
    <t>6С10000000</t>
  </si>
  <si>
    <t>6Д20100421</t>
  </si>
  <si>
    <t>6Б10100512</t>
  </si>
  <si>
    <t>6Б10100513</t>
  </si>
  <si>
    <t>6Б30100532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</si>
  <si>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</si>
  <si>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</si>
  <si>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870</t>
  </si>
  <si>
    <t>6А0 00 0000</t>
  </si>
  <si>
    <t>Подпрограмма 1                                                                                                                    Выполнение функций органами местного самоуправления по управлению муниципальным имуществом (ремонт кровли  администрации)</t>
  </si>
  <si>
    <t xml:space="preserve">«Программа развития систем коммунальной инфраструктуры МО «Айрюмовское сельское поселение» на 2023 – 2031 г.г. </t>
  </si>
  <si>
    <t>Мероприятия по реконструкции системы водопроводной сети за счет средств сельского поселения</t>
  </si>
  <si>
    <t>Мероприятия по реконструкции системы водопроводной сети за счет средств муниципального района</t>
  </si>
  <si>
    <t>Мероприятия по внесению сведений в сфере ЖКХ в информационные системы</t>
  </si>
  <si>
    <t>Реализация мероприятий по содержанию скважин</t>
  </si>
  <si>
    <t>Мероприятия по ремонту и содержание водопроводной сети</t>
  </si>
  <si>
    <t>Мероприятия по ремонту и содержание водопроводной сети, в части приобретения материальных запасов</t>
  </si>
  <si>
    <t>Мероприятия по ремонту и содержание водопроводной сети, в части выплат физ.лицам по договорам ГПХ.</t>
  </si>
  <si>
    <t>6К 0 01 00000</t>
  </si>
  <si>
    <t>6К 0 01 00010</t>
  </si>
  <si>
    <t>6К 0 01 00020</t>
  </si>
  <si>
    <t>6К 0 02 00000</t>
  </si>
  <si>
    <t>6К 0 02 00010</t>
  </si>
  <si>
    <t>6К 0 03 00000</t>
  </si>
  <si>
    <t>6К 0 03 00010</t>
  </si>
  <si>
    <t>6К 0 04 00000</t>
  </si>
  <si>
    <t>6К 0 04 00010</t>
  </si>
  <si>
    <t>6К 0 04 00020</t>
  </si>
  <si>
    <t>6К 0 04 00030</t>
  </si>
  <si>
    <t xml:space="preserve">Глава МО "Айрюмовское сельское поселение"                                                </t>
  </si>
  <si>
    <t>О.А. Коваленко</t>
  </si>
  <si>
    <t>Подпрограмма 2                                                                                                                                                 Выполнение функций органами местного самоуправления мероприятия по землеустройству</t>
  </si>
  <si>
    <t>6А001 10010</t>
  </si>
  <si>
    <t>6А001 20010</t>
  </si>
  <si>
    <t>247</t>
  </si>
  <si>
    <t>611000Л100</t>
  </si>
  <si>
    <t>616000Л200</t>
  </si>
  <si>
    <t>615000Л300</t>
  </si>
  <si>
    <t>620000Л110</t>
  </si>
  <si>
    <t>627000Л600</t>
  </si>
  <si>
    <t>614000Л900</t>
  </si>
  <si>
    <t>310</t>
  </si>
  <si>
    <t>Социальное обеспечение населения.Резервные фонды местных администраций.Пособия и компенсации по публичным нормативным обязательствам</t>
  </si>
  <si>
    <t>Выполнение других обязательств муниципальных образований, в рамках внепрограмных расходов</t>
  </si>
  <si>
    <t>6280000000</t>
  </si>
  <si>
    <t>244</t>
  </si>
  <si>
    <t>6Б40100542</t>
  </si>
  <si>
    <t>052И455550</t>
  </si>
  <si>
    <t>6Б70000000</t>
  </si>
  <si>
    <t>6Б40100000</t>
  </si>
  <si>
    <t>6Б50100000</t>
  </si>
  <si>
    <t>6Б20100000</t>
  </si>
  <si>
    <t>6Б10100000</t>
  </si>
  <si>
    <t>6Б00100000</t>
  </si>
  <si>
    <t>6Б30100000</t>
  </si>
  <si>
    <t>6К 0 00 00000</t>
  </si>
  <si>
    <t>6Д10100411</t>
  </si>
  <si>
    <t>Муниципальная программа 
«Управление муниципальным имуществом и земельными ресурсами муниципального образования «Айрюмовское сельское поселение»
 на 2023-2031 годы"</t>
  </si>
  <si>
    <r>
      <rPr>
        <sz val="11"/>
        <color indexed="8"/>
        <rFont val="Times New Roman"/>
        <family val="1"/>
        <charset val="204"/>
      </rPr>
      <t>Подпрограмма                                                                                                                             Мероприятия по созданию и развитию инженерной инфраструктуры объекта транспортной инфраструктуры</t>
    </r>
    <r>
      <rPr>
        <u/>
        <sz val="11"/>
        <color indexed="8"/>
        <rFont val="Times New Roman"/>
        <family val="1"/>
        <charset val="204"/>
      </rPr>
      <t xml:space="preserve">
</t>
    </r>
  </si>
  <si>
    <r>
      <rPr>
        <b/>
        <u/>
        <sz val="11"/>
        <color indexed="8"/>
        <rFont val="Times New Roman"/>
        <family val="1"/>
        <charset val="204"/>
      </rPr>
      <t>Подпрограмма 1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"Реконструкция системы водопроводной сети"</t>
    </r>
  </si>
  <si>
    <r>
      <rPr>
        <b/>
        <u/>
        <sz val="11"/>
        <color indexed="8"/>
        <rFont val="Times New Roman"/>
        <family val="1"/>
        <charset val="204"/>
      </rPr>
      <t>Подпрограмма 2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Внесение сведений в сфере ЖКХ </t>
    </r>
  </si>
  <si>
    <r>
      <rPr>
        <b/>
        <u/>
        <sz val="11"/>
        <color indexed="8"/>
        <rFont val="Times New Roman"/>
        <family val="1"/>
        <charset val="204"/>
      </rPr>
      <t xml:space="preserve">Подпрограмма 3 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"Содержанию скважин"</t>
    </r>
  </si>
  <si>
    <r>
      <rPr>
        <b/>
        <u/>
        <sz val="11"/>
        <color indexed="8"/>
        <rFont val="Times New Roman"/>
        <family val="1"/>
        <charset val="204"/>
      </rPr>
      <t xml:space="preserve">Поодпрограмма 4 </t>
    </r>
    <r>
      <rPr>
        <b/>
        <sz val="11"/>
        <color indexed="8"/>
        <rFont val="Times New Roman"/>
        <family val="1"/>
        <charset val="204"/>
      </rPr>
      <t>"                                                                                                                 Содержание водопроводной сети</t>
    </r>
  </si>
  <si>
    <r>
      <rPr>
        <b/>
        <u/>
        <sz val="11"/>
        <rFont val="Times New Roman"/>
        <family val="1"/>
        <charset val="204"/>
      </rPr>
      <t xml:space="preserve">Подпрограмма 1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"Текущее содержание и обслуживание наружных сетей уличного освещения территории МО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</si>
  <si>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2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"Озелениние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</si>
  <si>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3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"Организация и содержание мест захоронения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</si>
  <si>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4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"Мероприятия по благоустройству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</si>
  <si>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>Подпрограмма 5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"Санитарное содержание территории МО "Айрюмовское селское поселение".</t>
    </r>
  </si>
  <si>
    <r>
      <rPr>
        <b/>
        <u/>
        <sz val="11"/>
        <rFont val="Times New Roman"/>
        <family val="1"/>
        <charset val="204"/>
      </rPr>
      <t>Подпрограмма 6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"Капитальный ремонт Центрального парка и придомовой территории многоквартирных домов".</t>
    </r>
  </si>
  <si>
    <r>
      <rPr>
        <b/>
        <u/>
        <sz val="11"/>
        <rFont val="Times New Roman"/>
        <family val="1"/>
        <charset val="204"/>
      </rPr>
      <t>Подпрограмма 7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Иициативное бюджетирование.                                                                                              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</t>
    </r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</si>
  <si>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Адыгея.                                                                                      «Обустройство пешеходной дорожки прилегающей к школе в х.Прогресс»</t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</si>
  <si>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                                                                                                «Благоустройство спортивной площадки в Центральном парке п. Новый»</t>
  </si>
  <si>
    <t>Муниципальная программа Обеспечение пожарной безопасности на территории МО "Айрюмовское сельское поселения"</t>
  </si>
  <si>
    <t>6Б40100543</t>
  </si>
  <si>
    <t>Муниципальная програма "Формирование современной городской среды"</t>
  </si>
  <si>
    <t xml:space="preserve">                                                                                                                             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3)</t>
  </si>
  <si>
    <t xml:space="preserve">Мероприятия по благоустройству территории сельского поселения.                         Укладка тротуарной плитки на общественной территоирии центрального парка по пер. Советский в пос Новый Гиагинского района Республики Адыгея </t>
  </si>
  <si>
    <t>6Б7026480П</t>
  </si>
  <si>
    <t>6Б7016480Ч</t>
  </si>
  <si>
    <t>6Б40100540</t>
  </si>
  <si>
    <t>Мероприятия по благоустройству территории сельского поселения.Укладка резинового покрытия на общественной территории центрального парка по пер. Советский в пос Новый Гиагинского района Республики Адыгея</t>
  </si>
  <si>
    <t>6Б40100545</t>
  </si>
  <si>
    <t>6Б40100544</t>
  </si>
  <si>
    <t>Мероприятия по благоустройству территории сельского поселения.Устройство дорожного покрытия автомобильной парковки прилегающей к школе в х. Прогресс.</t>
  </si>
  <si>
    <t>Поощрения за достижение показателей деятельности органов местного самоуправлени</t>
  </si>
  <si>
    <t>6160055490</t>
  </si>
  <si>
    <t>120</t>
  </si>
  <si>
    <t>Сумма на 2026 год</t>
  </si>
  <si>
    <t>Распределение бюджетных ассигнований бюджета муниципального образования «Айрюмовское сельское поселение» на 2026 год по разделам и подразделам, целевым статьям  функциональной классификации расходов бюджетов РФ</t>
  </si>
  <si>
    <t>Мероприятие                                                                                                                                 Благоустройство общественной территории Центрального парка по пер. Советский в пос. Новый (Часть 2)</t>
  </si>
  <si>
    <t>КУЛЬТУРА, КИНЕМОТОГРАФИЯ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</si>
  <si>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</si>
  <si>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</si>
  <si>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t xml:space="preserve">   Приложение № 11
к решению СНД МО "Айрюмовское сельское поселение" от 26.12.2025 г. № 121
</t>
  </si>
  <si>
    <t>6100061100</t>
  </si>
  <si>
    <t>6Б801L2031</t>
  </si>
  <si>
    <t>Мероприятие                                                                                                                                 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</t>
  </si>
  <si>
    <t>Приложение 7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30 апреля 2026 года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</si>
</sst>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9" fontId="3" fillId="0" borderId="0" xfId="0" applyNumberFormat="1" applyFo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3" fillId="0" borderId="0" xfId="0" applyNumberFormat="1" applyFont="1"/>
    <xf numFmtId="0" fontId="8" fillId="0" borderId="0" xfId="0" applyFont="1"/>
    <xf numFmtId="0" fontId="7" fillId="3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3" fillId="0" borderId="0" xfId="0" applyNumberFormat="1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12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8" fillId="6" borderId="2" xfId="0" applyFont="1" applyFill="1" applyBorder="1"/>
    <xf numFmtId="0" fontId="3" fillId="2" borderId="1" xfId="0" applyFont="1" applyFill="1" applyBorder="1"/>
    <xf numFmtId="49" fontId="4" fillId="0" borderId="6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wrapText="1"/>
    </xf>
    <xf numFmtId="49" fontId="4" fillId="7" borderId="1" xfId="0" applyNumberFormat="1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19">
          <cell r="A19" t="str">
            <v>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1">
          <cell r="A21" t="str">
            <v>Обеспечение функций органов местного самоуправления</v>
          </cell>
        </row>
        <row r="22">
          <cell r="A22" t="str">
            <v>Реализация функций органами местного самоуправления, обеспечение функций органов местного самоуправления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</row>
        <row r="24">
          <cell r="A24" t="str">
            <v>Налоги, пошлины и сборы</v>
          </cell>
        </row>
        <row r="25">
          <cell r="A25" t="str">
            <v>Проведение выборов и референдумов</v>
          </cell>
        </row>
        <row r="26">
          <cell r="A26" t="str">
            <v>Реализация иных мероприятий в рамках внепрограмных мероприятий муниципального образования "Айрюмовское сельское поселение"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tabSelected="1" workbookViewId="0">
      <selection sqref="A1:I1048576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5" width="9.28515625" style="7" bestFit="1" customWidth="1"/>
    <col min="6" max="6" width="17.85546875" style="70" customWidth="1"/>
    <col min="7" max="7" width="8.85546875" style="40" customWidth="1"/>
    <col min="8" max="8" width="9.28515625" style="8" bestFit="1" customWidth="1"/>
    <col min="9" max="9" width="9.140625" style="8"/>
    <col min="10" max="16384" width="9.140625" style="1"/>
  </cols>
  <sheetData>
    <row r="1" spans="1:10" ht="58.5" customHeight="1" x14ac:dyDescent="0.25">
      <c r="F1" s="109" t="s">
        <v>175</v>
      </c>
      <c r="G1" s="109"/>
      <c r="H1" s="109"/>
      <c r="I1" s="109"/>
    </row>
    <row r="2" spans="1:10" ht="74.25" hidden="1" customHeight="1" x14ac:dyDescent="0.25">
      <c r="F2" s="149"/>
      <c r="G2" s="149"/>
      <c r="H2" s="149"/>
      <c r="I2" s="149"/>
    </row>
    <row r="3" spans="1:10" ht="72.75" customHeight="1" x14ac:dyDescent="0.25">
      <c r="F3" s="122" t="s">
        <v>171</v>
      </c>
      <c r="G3" s="122"/>
      <c r="H3" s="122"/>
      <c r="I3" s="122"/>
    </row>
    <row r="4" spans="1:10" ht="47.25" customHeight="1" x14ac:dyDescent="0.25">
      <c r="A4" s="132" t="s">
        <v>166</v>
      </c>
      <c r="B4" s="132"/>
      <c r="C4" s="132"/>
      <c r="D4" s="132"/>
      <c r="E4" s="132"/>
      <c r="F4" s="132"/>
      <c r="G4" s="132"/>
      <c r="H4" s="132"/>
      <c r="I4" s="132"/>
    </row>
    <row r="5" spans="1:10" s="4" customFormat="1" ht="16.5" customHeight="1" x14ac:dyDescent="0.25">
      <c r="A5" s="150"/>
      <c r="B5" s="151"/>
      <c r="C5" s="151"/>
      <c r="D5" s="151"/>
      <c r="E5" s="151"/>
      <c r="F5" s="151"/>
      <c r="G5" s="151"/>
      <c r="H5" s="151"/>
      <c r="I5" s="151"/>
    </row>
    <row r="6" spans="1:10" x14ac:dyDescent="0.25">
      <c r="H6" s="133" t="s">
        <v>0</v>
      </c>
      <c r="I6" s="133"/>
    </row>
    <row r="7" spans="1:10" ht="24.75" customHeight="1" x14ac:dyDescent="0.25">
      <c r="A7" s="110" t="s">
        <v>1</v>
      </c>
      <c r="B7" s="110" t="s">
        <v>2</v>
      </c>
      <c r="C7" s="136"/>
      <c r="D7" s="118" t="s">
        <v>23</v>
      </c>
      <c r="E7" s="114" t="s">
        <v>3</v>
      </c>
      <c r="F7" s="115" t="s">
        <v>4</v>
      </c>
      <c r="G7" s="114" t="s">
        <v>5</v>
      </c>
      <c r="H7" s="119" t="s">
        <v>165</v>
      </c>
      <c r="I7" s="119"/>
    </row>
    <row r="8" spans="1:10" x14ac:dyDescent="0.25">
      <c r="A8" s="110"/>
      <c r="B8" s="110"/>
      <c r="C8" s="137"/>
      <c r="D8" s="118"/>
      <c r="E8" s="114"/>
      <c r="F8" s="115"/>
      <c r="G8" s="114"/>
      <c r="H8" s="119"/>
      <c r="I8" s="119"/>
    </row>
    <row r="9" spans="1:10" x14ac:dyDescent="0.25">
      <c r="A9" s="9">
        <v>1</v>
      </c>
      <c r="B9" s="10" t="s">
        <v>6</v>
      </c>
      <c r="C9" s="10"/>
      <c r="D9" s="32" t="s">
        <v>24</v>
      </c>
      <c r="E9" s="32" t="s">
        <v>32</v>
      </c>
      <c r="F9" s="12"/>
      <c r="G9" s="32"/>
      <c r="H9" s="120">
        <f>H14+H20+H22+H23+H11</f>
        <v>9668.1350000000002</v>
      </c>
      <c r="I9" s="120"/>
      <c r="J9" s="19"/>
    </row>
    <row r="10" spans="1:10" x14ac:dyDescent="0.25">
      <c r="A10" s="2"/>
      <c r="B10" s="3"/>
      <c r="C10" s="3"/>
      <c r="D10" s="61"/>
      <c r="E10" s="61"/>
      <c r="F10" s="60"/>
      <c r="G10" s="61"/>
      <c r="H10" s="112"/>
      <c r="I10" s="113"/>
      <c r="J10" s="20"/>
    </row>
    <row r="11" spans="1:10" ht="41.25" customHeight="1" x14ac:dyDescent="0.25">
      <c r="A11" s="2"/>
      <c r="B11" s="69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1" s="28"/>
      <c r="D11" s="29" t="s">
        <v>24</v>
      </c>
      <c r="E11" s="29" t="s">
        <v>25</v>
      </c>
      <c r="F11" s="71">
        <v>6110000000</v>
      </c>
      <c r="G11" s="33" t="s">
        <v>34</v>
      </c>
      <c r="H11" s="134">
        <f>H13+H12</f>
        <v>1581.4</v>
      </c>
      <c r="I11" s="135"/>
    </row>
    <row r="12" spans="1:10" ht="28.5" hidden="1" customHeight="1" x14ac:dyDescent="0.25">
      <c r="A12" s="2"/>
      <c r="B12" s="108"/>
      <c r="C12" s="106"/>
      <c r="D12" s="107"/>
      <c r="E12" s="107"/>
      <c r="F12" s="36"/>
      <c r="G12" s="107"/>
      <c r="H12" s="112"/>
      <c r="I12" s="113"/>
      <c r="J12" s="20"/>
    </row>
    <row r="13" spans="1:10" ht="18.75" customHeight="1" x14ac:dyDescent="0.25">
      <c r="A13" s="2"/>
      <c r="B13" s="21" t="str">
        <f>[1]Лист1!A19</f>
        <v>Глава муниципального образования</v>
      </c>
      <c r="C13" s="26"/>
      <c r="D13" s="107" t="s">
        <v>24</v>
      </c>
      <c r="E13" s="107" t="s">
        <v>25</v>
      </c>
      <c r="F13" s="26" t="s">
        <v>113</v>
      </c>
      <c r="G13" s="107">
        <v>120</v>
      </c>
      <c r="H13" s="112">
        <v>1581.4</v>
      </c>
      <c r="I13" s="113"/>
    </row>
    <row r="14" spans="1:10" x14ac:dyDescent="0.25">
      <c r="A14" s="2"/>
      <c r="B14" s="30" t="str">
        <f>[1]Лист1!A20</f>
        <v>Реализация функций органами местного самоуправления,</v>
      </c>
      <c r="C14" s="31"/>
      <c r="D14" s="29" t="s">
        <v>24</v>
      </c>
      <c r="E14" s="29" t="s">
        <v>26</v>
      </c>
      <c r="F14" s="29" t="s">
        <v>38</v>
      </c>
      <c r="G14" s="29" t="s">
        <v>34</v>
      </c>
      <c r="H14" s="116">
        <f>H16+H17+H15</f>
        <v>6680</v>
      </c>
      <c r="I14" s="117"/>
    </row>
    <row r="15" spans="1:10" ht="25.5" x14ac:dyDescent="0.25">
      <c r="A15" s="2"/>
      <c r="B15" s="108" t="s">
        <v>162</v>
      </c>
      <c r="C15" s="31"/>
      <c r="D15" s="29" t="s">
        <v>24</v>
      </c>
      <c r="E15" s="29" t="s">
        <v>26</v>
      </c>
      <c r="F15" s="36" t="s">
        <v>163</v>
      </c>
      <c r="G15" s="107" t="s">
        <v>164</v>
      </c>
      <c r="H15" s="116"/>
      <c r="I15" s="117"/>
    </row>
    <row r="16" spans="1:10" x14ac:dyDescent="0.25">
      <c r="A16" s="2"/>
      <c r="B16" s="3" t="str">
        <f>[1]Лист1!A21</f>
        <v>Обеспечение функций органов местного самоуправления</v>
      </c>
      <c r="C16" s="106"/>
      <c r="D16" s="107" t="s">
        <v>24</v>
      </c>
      <c r="E16" s="107" t="s">
        <v>26</v>
      </c>
      <c r="F16" s="105" t="s">
        <v>114</v>
      </c>
      <c r="G16" s="107">
        <v>120</v>
      </c>
      <c r="H16" s="112">
        <v>6390</v>
      </c>
      <c r="I16" s="113"/>
    </row>
    <row r="17" spans="1:13" ht="30" x14ac:dyDescent="0.25">
      <c r="A17" s="2"/>
      <c r="B17" s="3" t="str">
        <f>[1]Лист1!A22</f>
        <v>Реализация функций органами местного самоуправления, обеспечение функций органов местного самоуправления</v>
      </c>
      <c r="C17" s="106"/>
      <c r="D17" s="107" t="s">
        <v>24</v>
      </c>
      <c r="E17" s="107" t="s">
        <v>26</v>
      </c>
      <c r="F17" s="105" t="s">
        <v>114</v>
      </c>
      <c r="G17" s="107" t="s">
        <v>34</v>
      </c>
      <c r="H17" s="112">
        <f>H18+H19</f>
        <v>290</v>
      </c>
      <c r="I17" s="113"/>
    </row>
    <row r="18" spans="1:13" ht="30" x14ac:dyDescent="0.25">
      <c r="A18" s="2"/>
      <c r="B18" s="3" t="str">
        <f>[1]Лист1!A23</f>
        <v>Закупка товаров, работ и услуг для обеспечения государственных (муниципальных) нужд</v>
      </c>
      <c r="C18" s="106"/>
      <c r="D18" s="107" t="s">
        <v>24</v>
      </c>
      <c r="E18" s="107" t="s">
        <v>26</v>
      </c>
      <c r="F18" s="105" t="s">
        <v>114</v>
      </c>
      <c r="G18" s="107">
        <v>240</v>
      </c>
      <c r="H18" s="112">
        <v>280</v>
      </c>
      <c r="I18" s="113"/>
    </row>
    <row r="19" spans="1:13" x14ac:dyDescent="0.25">
      <c r="A19" s="2"/>
      <c r="B19" s="3" t="str">
        <f>[1]Лист1!A24</f>
        <v>Налоги, пошлины и сборы</v>
      </c>
      <c r="C19" s="106"/>
      <c r="D19" s="107" t="s">
        <v>24</v>
      </c>
      <c r="E19" s="107" t="s">
        <v>26</v>
      </c>
      <c r="F19" s="105" t="s">
        <v>114</v>
      </c>
      <c r="G19" s="107">
        <v>810</v>
      </c>
      <c r="H19" s="112">
        <v>10</v>
      </c>
      <c r="I19" s="113"/>
      <c r="M19" s="20"/>
    </row>
    <row r="20" spans="1:13" x14ac:dyDescent="0.25">
      <c r="A20" s="2"/>
      <c r="B20" s="30" t="str">
        <f>[1]Лист1!A25</f>
        <v>Проведение выборов и референдумов</v>
      </c>
      <c r="C20" s="31"/>
      <c r="D20" s="29" t="s">
        <v>24</v>
      </c>
      <c r="E20" s="29" t="s">
        <v>27</v>
      </c>
      <c r="F20" s="72" t="s">
        <v>115</v>
      </c>
      <c r="G20" s="29">
        <v>880</v>
      </c>
      <c r="H20" s="116">
        <v>3</v>
      </c>
      <c r="I20" s="117"/>
      <c r="J20" s="20"/>
    </row>
    <row r="21" spans="1:13" ht="45" x14ac:dyDescent="0.25">
      <c r="A21" s="2"/>
      <c r="B21" s="3" t="str">
        <f>[1]Лист1!A26</f>
        <v>Реализация иных мероприятий в рамках внепрограмных мероприятий муниципального образования "Айрюмовское сельское поселение"</v>
      </c>
      <c r="C21" s="27"/>
      <c r="D21" s="61" t="s">
        <v>24</v>
      </c>
      <c r="E21" s="61" t="s">
        <v>37</v>
      </c>
      <c r="F21" s="61" t="s">
        <v>36</v>
      </c>
      <c r="G21" s="61" t="s">
        <v>34</v>
      </c>
      <c r="H21" s="112">
        <f>H22</f>
        <v>100</v>
      </c>
      <c r="I21" s="113"/>
    </row>
    <row r="22" spans="1:13" ht="22.5" customHeight="1" x14ac:dyDescent="0.25">
      <c r="A22" s="2"/>
      <c r="B22" s="30" t="str">
        <f>[1]Лист1!A27</f>
        <v>Резервный фонд органов местного самоуправления</v>
      </c>
      <c r="C22" s="31"/>
      <c r="D22" s="29" t="s">
        <v>24</v>
      </c>
      <c r="E22" s="29" t="s">
        <v>37</v>
      </c>
      <c r="F22" s="72" t="s">
        <v>116</v>
      </c>
      <c r="G22" s="29" t="s">
        <v>85</v>
      </c>
      <c r="H22" s="116">
        <v>100</v>
      </c>
      <c r="I22" s="117"/>
    </row>
    <row r="23" spans="1:13" ht="22.5" customHeight="1" x14ac:dyDescent="0.25">
      <c r="A23" s="2"/>
      <c r="B23" s="77" t="s">
        <v>39</v>
      </c>
      <c r="C23" s="31"/>
      <c r="D23" s="29" t="s">
        <v>24</v>
      </c>
      <c r="E23" s="29" t="s">
        <v>45</v>
      </c>
      <c r="F23" s="29" t="s">
        <v>46</v>
      </c>
      <c r="G23" s="29" t="s">
        <v>34</v>
      </c>
      <c r="H23" s="116">
        <f>H24+H25+H27+H28+H29+H30</f>
        <v>1303.7349999999999</v>
      </c>
      <c r="I23" s="117"/>
    </row>
    <row r="24" spans="1:13" ht="33.75" customHeight="1" x14ac:dyDescent="0.25">
      <c r="A24" s="2"/>
      <c r="B24" s="78" t="s">
        <v>40</v>
      </c>
      <c r="C24" s="31"/>
      <c r="D24" s="29" t="s">
        <v>24</v>
      </c>
      <c r="E24" s="29" t="s">
        <v>45</v>
      </c>
      <c r="F24" s="29" t="s">
        <v>172</v>
      </c>
      <c r="G24" s="29" t="s">
        <v>35</v>
      </c>
      <c r="H24" s="116">
        <v>33</v>
      </c>
      <c r="I24" s="117"/>
    </row>
    <row r="25" spans="1:13" ht="22.5" customHeight="1" x14ac:dyDescent="0.25">
      <c r="A25" s="2"/>
      <c r="B25" s="78" t="s">
        <v>41</v>
      </c>
      <c r="C25" s="31"/>
      <c r="D25" s="29" t="s">
        <v>24</v>
      </c>
      <c r="E25" s="29" t="s">
        <v>45</v>
      </c>
      <c r="F25" s="29" t="s">
        <v>47</v>
      </c>
      <c r="G25" s="29" t="s">
        <v>35</v>
      </c>
      <c r="H25" s="116">
        <v>1220.7349999999999</v>
      </c>
      <c r="I25" s="117"/>
    </row>
    <row r="26" spans="1:13" ht="22.5" hidden="1" customHeight="1" x14ac:dyDescent="0.25">
      <c r="A26" s="2"/>
      <c r="B26" s="78"/>
      <c r="C26" s="31"/>
      <c r="D26" s="29"/>
      <c r="E26" s="29"/>
      <c r="F26" s="29"/>
      <c r="G26" s="29"/>
      <c r="H26" s="116"/>
      <c r="I26" s="117"/>
    </row>
    <row r="27" spans="1:13" ht="51.75" customHeight="1" x14ac:dyDescent="0.25">
      <c r="A27" s="2"/>
      <c r="B27" s="79" t="s">
        <v>42</v>
      </c>
      <c r="C27" s="41"/>
      <c r="D27" s="42" t="s">
        <v>24</v>
      </c>
      <c r="E27" s="42" t="s">
        <v>45</v>
      </c>
      <c r="F27" s="42" t="s">
        <v>7</v>
      </c>
      <c r="G27" s="42" t="s">
        <v>35</v>
      </c>
      <c r="H27" s="141">
        <v>5</v>
      </c>
      <c r="I27" s="142"/>
    </row>
    <row r="28" spans="1:13" ht="69" customHeight="1" x14ac:dyDescent="0.25">
      <c r="A28" s="2"/>
      <c r="B28" s="79" t="s">
        <v>43</v>
      </c>
      <c r="C28" s="41"/>
      <c r="D28" s="42" t="s">
        <v>24</v>
      </c>
      <c r="E28" s="42" t="s">
        <v>45</v>
      </c>
      <c r="F28" s="42" t="s">
        <v>8</v>
      </c>
      <c r="G28" s="42" t="s">
        <v>35</v>
      </c>
      <c r="H28" s="141">
        <v>5</v>
      </c>
      <c r="I28" s="142"/>
    </row>
    <row r="29" spans="1:13" ht="34.5" customHeight="1" x14ac:dyDescent="0.25">
      <c r="A29" s="2"/>
      <c r="B29" s="78" t="s">
        <v>121</v>
      </c>
      <c r="C29" s="31"/>
      <c r="D29" s="29" t="s">
        <v>24</v>
      </c>
      <c r="E29" s="29" t="s">
        <v>45</v>
      </c>
      <c r="F29" s="29" t="s">
        <v>122</v>
      </c>
      <c r="G29" s="29" t="s">
        <v>35</v>
      </c>
      <c r="H29" s="116">
        <v>0</v>
      </c>
      <c r="I29" s="117"/>
    </row>
    <row r="30" spans="1:13" ht="32.25" customHeight="1" x14ac:dyDescent="0.25">
      <c r="A30" s="2"/>
      <c r="B30" s="78" t="s">
        <v>44</v>
      </c>
      <c r="C30" s="31"/>
      <c r="D30" s="29" t="s">
        <v>24</v>
      </c>
      <c r="E30" s="29" t="s">
        <v>45</v>
      </c>
      <c r="F30" s="29" t="s">
        <v>47</v>
      </c>
      <c r="G30" s="29" t="s">
        <v>48</v>
      </c>
      <c r="H30" s="116">
        <v>40</v>
      </c>
      <c r="I30" s="117"/>
    </row>
    <row r="31" spans="1:13" x14ac:dyDescent="0.25">
      <c r="A31" s="9">
        <v>2</v>
      </c>
      <c r="B31" s="10" t="s">
        <v>9</v>
      </c>
      <c r="C31" s="10"/>
      <c r="D31" s="11" t="s">
        <v>25</v>
      </c>
      <c r="E31" s="11" t="s">
        <v>32</v>
      </c>
      <c r="F31" s="12"/>
      <c r="G31" s="11"/>
      <c r="H31" s="131">
        <f>H32+H33</f>
        <v>581.9</v>
      </c>
      <c r="I31" s="131"/>
    </row>
    <row r="32" spans="1:13" ht="30.75" customHeight="1" x14ac:dyDescent="0.25">
      <c r="A32" s="2"/>
      <c r="B32" s="80" t="s">
        <v>49</v>
      </c>
      <c r="C32" s="3"/>
      <c r="D32" s="61" t="s">
        <v>25</v>
      </c>
      <c r="E32" s="61" t="s">
        <v>28</v>
      </c>
      <c r="F32" s="60">
        <v>6100051180</v>
      </c>
      <c r="G32" s="61">
        <v>120</v>
      </c>
      <c r="H32" s="125">
        <v>570.29999999999995</v>
      </c>
      <c r="I32" s="125"/>
    </row>
    <row r="33" spans="1:9" ht="30" x14ac:dyDescent="0.25">
      <c r="A33" s="2"/>
      <c r="B33" s="80" t="s">
        <v>50</v>
      </c>
      <c r="C33" s="3"/>
      <c r="D33" s="61" t="s">
        <v>25</v>
      </c>
      <c r="E33" s="61" t="s">
        <v>28</v>
      </c>
      <c r="F33" s="60">
        <v>6100051180</v>
      </c>
      <c r="G33" s="61">
        <v>240</v>
      </c>
      <c r="H33" s="125">
        <v>11.6</v>
      </c>
      <c r="I33" s="125"/>
    </row>
    <row r="34" spans="1:9" ht="39" customHeight="1" x14ac:dyDescent="0.25">
      <c r="A34" s="9">
        <v>3</v>
      </c>
      <c r="B34" s="10" t="s">
        <v>10</v>
      </c>
      <c r="C34" s="10"/>
      <c r="D34" s="11" t="s">
        <v>28</v>
      </c>
      <c r="E34" s="11" t="s">
        <v>32</v>
      </c>
      <c r="F34" s="12"/>
      <c r="G34" s="11"/>
      <c r="H34" s="131">
        <f>H35+H36</f>
        <v>25.2</v>
      </c>
      <c r="I34" s="131"/>
    </row>
    <row r="35" spans="1:9" ht="60.75" customHeight="1" x14ac:dyDescent="0.25">
      <c r="A35" s="2"/>
      <c r="B35" s="81" t="s">
        <v>150</v>
      </c>
      <c r="C35" s="43"/>
      <c r="D35" s="44" t="s">
        <v>28</v>
      </c>
      <c r="E35" s="44" t="s">
        <v>29</v>
      </c>
      <c r="F35" s="45" t="s">
        <v>11</v>
      </c>
      <c r="G35" s="44">
        <v>240</v>
      </c>
      <c r="H35" s="129">
        <v>25.2</v>
      </c>
      <c r="I35" s="129"/>
    </row>
    <row r="36" spans="1:9" ht="54.75" hidden="1" customHeight="1" x14ac:dyDescent="0.25">
      <c r="A36" s="2"/>
      <c r="B36" s="80"/>
      <c r="C36" s="3"/>
      <c r="D36" s="61"/>
      <c r="E36" s="61"/>
      <c r="F36" s="45"/>
      <c r="G36" s="61"/>
      <c r="H36" s="125"/>
      <c r="I36" s="125"/>
    </row>
    <row r="37" spans="1:9" ht="27" customHeight="1" x14ac:dyDescent="0.25">
      <c r="A37" s="9">
        <v>5</v>
      </c>
      <c r="B37" s="10" t="s">
        <v>12</v>
      </c>
      <c r="C37" s="10"/>
      <c r="D37" s="11" t="s">
        <v>26</v>
      </c>
      <c r="E37" s="11" t="s">
        <v>32</v>
      </c>
      <c r="F37" s="12"/>
      <c r="G37" s="11"/>
      <c r="H37" s="131">
        <f>H38+H51</f>
        <v>2746.5287500000004</v>
      </c>
      <c r="I37" s="131"/>
    </row>
    <row r="38" spans="1:9" x14ac:dyDescent="0.25">
      <c r="A38" s="22"/>
      <c r="B38" s="23" t="s">
        <v>51</v>
      </c>
      <c r="C38" s="23"/>
      <c r="D38" s="24" t="s">
        <v>26</v>
      </c>
      <c r="E38" s="24" t="s">
        <v>31</v>
      </c>
      <c r="F38" s="25" t="s">
        <v>52</v>
      </c>
      <c r="G38" s="24">
        <v>240</v>
      </c>
      <c r="H38" s="145">
        <f>H39+H43</f>
        <v>2058.3287500000001</v>
      </c>
      <c r="I38" s="146"/>
    </row>
    <row r="39" spans="1:9" ht="64.5" customHeight="1" x14ac:dyDescent="0.25">
      <c r="A39" s="2"/>
      <c r="B39" s="156" t="s">
        <v>53</v>
      </c>
      <c r="C39" s="46"/>
      <c r="D39" s="44" t="s">
        <v>26</v>
      </c>
      <c r="E39" s="44" t="s">
        <v>31</v>
      </c>
      <c r="F39" s="45" t="s">
        <v>52</v>
      </c>
      <c r="G39" s="44" t="s">
        <v>34</v>
      </c>
      <c r="H39" s="129">
        <f>H42</f>
        <v>2058.3287500000001</v>
      </c>
      <c r="I39" s="129"/>
    </row>
    <row r="40" spans="1:9" ht="16.5" hidden="1" customHeight="1" x14ac:dyDescent="0.25">
      <c r="A40" s="2"/>
      <c r="B40" s="156"/>
      <c r="C40" s="46"/>
      <c r="D40" s="44"/>
      <c r="E40" s="44"/>
      <c r="F40" s="45"/>
      <c r="G40" s="44"/>
      <c r="H40" s="143"/>
      <c r="I40" s="144"/>
    </row>
    <row r="41" spans="1:9" ht="6.75" hidden="1" customHeight="1" x14ac:dyDescent="0.25">
      <c r="A41" s="2"/>
      <c r="B41" s="156"/>
      <c r="C41" s="46"/>
      <c r="D41" s="44"/>
      <c r="E41" s="44"/>
      <c r="F41" s="45"/>
      <c r="G41" s="44"/>
      <c r="H41" s="143"/>
      <c r="I41" s="144"/>
    </row>
    <row r="42" spans="1:9" ht="50.25" customHeight="1" x14ac:dyDescent="0.25">
      <c r="A42" s="2"/>
      <c r="B42" s="82" t="s">
        <v>136</v>
      </c>
      <c r="C42" s="3"/>
      <c r="D42" s="61" t="s">
        <v>26</v>
      </c>
      <c r="E42" s="61" t="s">
        <v>31</v>
      </c>
      <c r="F42" s="60" t="s">
        <v>134</v>
      </c>
      <c r="G42" s="61">
        <v>240</v>
      </c>
      <c r="H42" s="112">
        <v>2058.3287500000001</v>
      </c>
      <c r="I42" s="113"/>
    </row>
    <row r="43" spans="1:9" ht="48" hidden="1" customHeight="1" x14ac:dyDescent="0.25">
      <c r="A43" s="2"/>
      <c r="B43" s="83" t="s">
        <v>54</v>
      </c>
      <c r="C43" s="46"/>
      <c r="D43" s="44" t="s">
        <v>26</v>
      </c>
      <c r="E43" s="44" t="s">
        <v>31</v>
      </c>
      <c r="F43" s="45" t="s">
        <v>58</v>
      </c>
      <c r="G43" s="44" t="s">
        <v>34</v>
      </c>
      <c r="H43" s="143">
        <f>H44+H46+H47</f>
        <v>0</v>
      </c>
      <c r="I43" s="144"/>
    </row>
    <row r="44" spans="1:9" ht="36.75" hidden="1" customHeight="1" x14ac:dyDescent="0.25">
      <c r="A44" s="2"/>
      <c r="B44" s="84" t="s">
        <v>55</v>
      </c>
      <c r="C44" s="3"/>
      <c r="D44" s="61" t="s">
        <v>26</v>
      </c>
      <c r="E44" s="61" t="s">
        <v>31</v>
      </c>
      <c r="F44" s="60" t="s">
        <v>79</v>
      </c>
      <c r="G44" s="61">
        <v>240</v>
      </c>
      <c r="H44" s="125">
        <v>0</v>
      </c>
      <c r="I44" s="125"/>
    </row>
    <row r="45" spans="1:9" ht="0.75" hidden="1" customHeight="1" x14ac:dyDescent="0.25">
      <c r="A45" s="2"/>
      <c r="B45" s="3"/>
      <c r="C45" s="3"/>
      <c r="D45" s="61"/>
      <c r="E45" s="61"/>
      <c r="F45" s="60"/>
      <c r="G45" s="61"/>
      <c r="H45" s="125"/>
      <c r="I45" s="125"/>
    </row>
    <row r="46" spans="1:9" ht="33" hidden="1" customHeight="1" x14ac:dyDescent="0.25">
      <c r="A46" s="2"/>
      <c r="B46" s="84" t="s">
        <v>56</v>
      </c>
      <c r="C46" s="3"/>
      <c r="D46" s="61" t="s">
        <v>26</v>
      </c>
      <c r="E46" s="61" t="s">
        <v>31</v>
      </c>
      <c r="F46" s="60" t="s">
        <v>59</v>
      </c>
      <c r="G46" s="61">
        <v>240</v>
      </c>
      <c r="H46" s="125">
        <v>0</v>
      </c>
      <c r="I46" s="125"/>
    </row>
    <row r="47" spans="1:9" ht="39.75" hidden="1" customHeight="1" x14ac:dyDescent="0.25">
      <c r="A47" s="2"/>
      <c r="B47" s="84" t="s">
        <v>57</v>
      </c>
      <c r="C47" s="3"/>
      <c r="D47" s="61" t="s">
        <v>26</v>
      </c>
      <c r="E47" s="61" t="s">
        <v>31</v>
      </c>
      <c r="F47" s="60" t="s">
        <v>60</v>
      </c>
      <c r="G47" s="61">
        <v>240</v>
      </c>
      <c r="H47" s="112">
        <v>0</v>
      </c>
      <c r="I47" s="113"/>
    </row>
    <row r="48" spans="1:9" ht="39" hidden="1" customHeight="1" x14ac:dyDescent="0.25">
      <c r="A48" s="2"/>
      <c r="B48" s="85"/>
      <c r="C48" s="51"/>
      <c r="D48" s="52"/>
      <c r="E48" s="52"/>
      <c r="F48" s="53"/>
      <c r="G48" s="52"/>
      <c r="H48" s="152"/>
      <c r="I48" s="153"/>
    </row>
    <row r="49" spans="1:9" ht="2.25" hidden="1" customHeight="1" x14ac:dyDescent="0.25">
      <c r="A49" s="2"/>
      <c r="B49" s="79"/>
      <c r="C49" s="46"/>
      <c r="D49" s="44"/>
      <c r="E49" s="44"/>
      <c r="F49" s="45"/>
      <c r="G49" s="44"/>
      <c r="H49" s="143"/>
      <c r="I49" s="144"/>
    </row>
    <row r="50" spans="1:9" ht="2.25" hidden="1" customHeight="1" x14ac:dyDescent="0.25">
      <c r="A50" s="22"/>
      <c r="B50" s="78"/>
      <c r="C50" s="23"/>
      <c r="D50" s="24"/>
      <c r="E50" s="24"/>
      <c r="F50" s="25"/>
      <c r="G50" s="24"/>
      <c r="H50" s="130"/>
      <c r="I50" s="130"/>
    </row>
    <row r="51" spans="1:9" ht="85.5" customHeight="1" x14ac:dyDescent="0.25">
      <c r="A51" s="22"/>
      <c r="B51" s="86" t="s">
        <v>135</v>
      </c>
      <c r="C51" s="47"/>
      <c r="D51" s="42" t="s">
        <v>26</v>
      </c>
      <c r="E51" s="42" t="s">
        <v>61</v>
      </c>
      <c r="F51" s="41" t="s">
        <v>86</v>
      </c>
      <c r="G51" s="42" t="s">
        <v>35</v>
      </c>
      <c r="H51" s="141">
        <f>H52+H53</f>
        <v>688.2</v>
      </c>
      <c r="I51" s="142"/>
    </row>
    <row r="52" spans="1:9" ht="62.25" customHeight="1" x14ac:dyDescent="0.25">
      <c r="A52" s="22"/>
      <c r="B52" s="87" t="s">
        <v>87</v>
      </c>
      <c r="C52" s="23"/>
      <c r="D52" s="24" t="s">
        <v>26</v>
      </c>
      <c r="E52" s="24" t="s">
        <v>61</v>
      </c>
      <c r="F52" s="27" t="s">
        <v>110</v>
      </c>
      <c r="G52" s="24" t="s">
        <v>35</v>
      </c>
      <c r="H52" s="145">
        <v>568.20000000000005</v>
      </c>
      <c r="I52" s="146"/>
    </row>
    <row r="53" spans="1:9" ht="62.25" customHeight="1" x14ac:dyDescent="0.25">
      <c r="A53" s="22"/>
      <c r="B53" s="87" t="s">
        <v>109</v>
      </c>
      <c r="C53" s="23"/>
      <c r="D53" s="24" t="s">
        <v>26</v>
      </c>
      <c r="E53" s="24" t="s">
        <v>61</v>
      </c>
      <c r="F53" s="27" t="s">
        <v>111</v>
      </c>
      <c r="G53" s="24" t="s">
        <v>35</v>
      </c>
      <c r="H53" s="145">
        <v>120</v>
      </c>
      <c r="I53" s="146"/>
    </row>
    <row r="54" spans="1:9" ht="27.75" customHeight="1" x14ac:dyDescent="0.25">
      <c r="A54" s="9">
        <v>6</v>
      </c>
      <c r="B54" s="49" t="s">
        <v>13</v>
      </c>
      <c r="C54" s="10"/>
      <c r="D54" s="11" t="s">
        <v>30</v>
      </c>
      <c r="E54" s="11" t="s">
        <v>32</v>
      </c>
      <c r="F54" s="12"/>
      <c r="G54" s="11"/>
      <c r="H54" s="131">
        <f>H67+H55+H97</f>
        <v>14669.716</v>
      </c>
      <c r="I54" s="131"/>
    </row>
    <row r="55" spans="1:9" s="39" customFormat="1" ht="44.25" customHeight="1" x14ac:dyDescent="0.25">
      <c r="A55" s="50"/>
      <c r="B55" s="88" t="s">
        <v>88</v>
      </c>
      <c r="C55" s="47"/>
      <c r="D55" s="42" t="s">
        <v>30</v>
      </c>
      <c r="E55" s="42" t="s">
        <v>25</v>
      </c>
      <c r="F55" s="73" t="s">
        <v>133</v>
      </c>
      <c r="G55" s="42" t="s">
        <v>35</v>
      </c>
      <c r="H55" s="141">
        <f>H56+H59+H61+H63</f>
        <v>1882.76</v>
      </c>
      <c r="I55" s="142">
        <f>I56+I59+I61+I63</f>
        <v>381</v>
      </c>
    </row>
    <row r="56" spans="1:9" ht="35.25" customHeight="1" x14ac:dyDescent="0.25">
      <c r="A56" s="22"/>
      <c r="B56" s="89" t="s">
        <v>137</v>
      </c>
      <c r="C56" s="23"/>
      <c r="D56" s="24" t="s">
        <v>30</v>
      </c>
      <c r="E56" s="24" t="s">
        <v>25</v>
      </c>
      <c r="F56" s="74" t="s">
        <v>96</v>
      </c>
      <c r="G56" s="24" t="s">
        <v>35</v>
      </c>
      <c r="H56" s="145">
        <f>H57+H58</f>
        <v>52.899799999999999</v>
      </c>
      <c r="I56" s="146">
        <f>I57+I58</f>
        <v>94</v>
      </c>
    </row>
    <row r="57" spans="1:9" ht="35.25" customHeight="1" x14ac:dyDescent="0.25">
      <c r="A57" s="22"/>
      <c r="B57" s="90" t="s">
        <v>89</v>
      </c>
      <c r="C57" s="23"/>
      <c r="D57" s="24" t="s">
        <v>30</v>
      </c>
      <c r="E57" s="24" t="s">
        <v>25</v>
      </c>
      <c r="F57" s="75" t="s">
        <v>97</v>
      </c>
      <c r="G57" s="24" t="s">
        <v>35</v>
      </c>
      <c r="H57" s="145">
        <v>52.899799999999999</v>
      </c>
      <c r="I57" s="146">
        <v>94</v>
      </c>
    </row>
    <row r="58" spans="1:9" ht="35.25" customHeight="1" x14ac:dyDescent="0.25">
      <c r="A58" s="22"/>
      <c r="B58" s="90" t="s">
        <v>90</v>
      </c>
      <c r="C58" s="23"/>
      <c r="D58" s="24" t="s">
        <v>30</v>
      </c>
      <c r="E58" s="24" t="s">
        <v>25</v>
      </c>
      <c r="F58" s="75" t="s">
        <v>98</v>
      </c>
      <c r="G58" s="24" t="s">
        <v>35</v>
      </c>
      <c r="H58" s="145">
        <v>0</v>
      </c>
      <c r="I58" s="146">
        <v>0</v>
      </c>
    </row>
    <row r="59" spans="1:9" ht="35.25" customHeight="1" x14ac:dyDescent="0.25">
      <c r="A59" s="22"/>
      <c r="B59" s="89" t="s">
        <v>138</v>
      </c>
      <c r="C59" s="23"/>
      <c r="D59" s="24" t="s">
        <v>30</v>
      </c>
      <c r="E59" s="24" t="s">
        <v>25</v>
      </c>
      <c r="F59" s="74" t="s">
        <v>99</v>
      </c>
      <c r="G59" s="24" t="s">
        <v>35</v>
      </c>
      <c r="H59" s="145">
        <f>H60</f>
        <v>0</v>
      </c>
      <c r="I59" s="146">
        <f>I60</f>
        <v>0</v>
      </c>
    </row>
    <row r="60" spans="1:9" ht="38.25" customHeight="1" x14ac:dyDescent="0.25">
      <c r="A60" s="22"/>
      <c r="B60" s="90" t="s">
        <v>91</v>
      </c>
      <c r="C60" s="23"/>
      <c r="D60" s="24" t="s">
        <v>30</v>
      </c>
      <c r="E60" s="24" t="s">
        <v>25</v>
      </c>
      <c r="F60" s="75" t="s">
        <v>100</v>
      </c>
      <c r="G60" s="24" t="s">
        <v>35</v>
      </c>
      <c r="H60" s="123">
        <v>0</v>
      </c>
      <c r="I60" s="124">
        <v>0</v>
      </c>
    </row>
    <row r="61" spans="1:9" ht="38.25" customHeight="1" x14ac:dyDescent="0.25">
      <c r="A61" s="22"/>
      <c r="B61" s="89" t="s">
        <v>139</v>
      </c>
      <c r="C61" s="23"/>
      <c r="D61" s="24" t="s">
        <v>30</v>
      </c>
      <c r="E61" s="24" t="s">
        <v>25</v>
      </c>
      <c r="F61" s="74" t="s">
        <v>101</v>
      </c>
      <c r="G61" s="24" t="s">
        <v>35</v>
      </c>
      <c r="H61" s="123">
        <f>H62</f>
        <v>294.45600000000002</v>
      </c>
      <c r="I61" s="124">
        <f>I62</f>
        <v>10</v>
      </c>
    </row>
    <row r="62" spans="1:9" ht="38.25" customHeight="1" x14ac:dyDescent="0.25">
      <c r="A62" s="22"/>
      <c r="B62" s="90" t="s">
        <v>92</v>
      </c>
      <c r="C62" s="23"/>
      <c r="D62" s="24" t="s">
        <v>30</v>
      </c>
      <c r="E62" s="24" t="s">
        <v>25</v>
      </c>
      <c r="F62" s="75" t="s">
        <v>102</v>
      </c>
      <c r="G62" s="24" t="s">
        <v>35</v>
      </c>
      <c r="H62" s="123">
        <v>294.45600000000002</v>
      </c>
      <c r="I62" s="124">
        <v>10</v>
      </c>
    </row>
    <row r="63" spans="1:9" ht="38.25" customHeight="1" x14ac:dyDescent="0.25">
      <c r="A63" s="22"/>
      <c r="B63" s="89" t="s">
        <v>140</v>
      </c>
      <c r="C63" s="23"/>
      <c r="D63" s="24" t="s">
        <v>30</v>
      </c>
      <c r="E63" s="24" t="s">
        <v>25</v>
      </c>
      <c r="F63" s="74" t="s">
        <v>103</v>
      </c>
      <c r="G63" s="24" t="s">
        <v>35</v>
      </c>
      <c r="H63" s="123">
        <f>H64+H65+H66</f>
        <v>1535.4041999999999</v>
      </c>
      <c r="I63" s="124">
        <f>I64+I65+I66</f>
        <v>277</v>
      </c>
    </row>
    <row r="64" spans="1:9" ht="38.25" customHeight="1" x14ac:dyDescent="0.25">
      <c r="A64" s="22"/>
      <c r="B64" s="90" t="s">
        <v>93</v>
      </c>
      <c r="C64" s="23"/>
      <c r="D64" s="24" t="s">
        <v>30</v>
      </c>
      <c r="E64" s="24" t="s">
        <v>25</v>
      </c>
      <c r="F64" s="75" t="s">
        <v>104</v>
      </c>
      <c r="G64" s="24" t="s">
        <v>35</v>
      </c>
      <c r="H64" s="123">
        <v>1022.6442</v>
      </c>
      <c r="I64" s="124">
        <v>22</v>
      </c>
    </row>
    <row r="65" spans="1:11" ht="38.25" customHeight="1" x14ac:dyDescent="0.25">
      <c r="A65" s="22"/>
      <c r="B65" s="90" t="s">
        <v>94</v>
      </c>
      <c r="C65" s="23"/>
      <c r="D65" s="24" t="s">
        <v>30</v>
      </c>
      <c r="E65" s="24" t="s">
        <v>25</v>
      </c>
      <c r="F65" s="75" t="s">
        <v>105</v>
      </c>
      <c r="G65" s="24" t="s">
        <v>35</v>
      </c>
      <c r="H65" s="123">
        <v>90</v>
      </c>
      <c r="I65" s="124">
        <v>86</v>
      </c>
    </row>
    <row r="66" spans="1:11" ht="38.25" customHeight="1" x14ac:dyDescent="0.25">
      <c r="A66" s="22"/>
      <c r="B66" s="90" t="s">
        <v>95</v>
      </c>
      <c r="C66" s="23"/>
      <c r="D66" s="24" t="s">
        <v>30</v>
      </c>
      <c r="E66" s="24" t="s">
        <v>25</v>
      </c>
      <c r="F66" s="75" t="s">
        <v>106</v>
      </c>
      <c r="G66" s="24" t="s">
        <v>35</v>
      </c>
      <c r="H66" s="123">
        <v>422.76</v>
      </c>
      <c r="I66" s="124">
        <v>169</v>
      </c>
    </row>
    <row r="67" spans="1:11" ht="60" customHeight="1" x14ac:dyDescent="0.25">
      <c r="A67" s="34"/>
      <c r="B67" s="81" t="s">
        <v>62</v>
      </c>
      <c r="C67" s="47"/>
      <c r="D67" s="42" t="s">
        <v>30</v>
      </c>
      <c r="E67" s="42" t="s">
        <v>28</v>
      </c>
      <c r="F67" s="48" t="s">
        <v>131</v>
      </c>
      <c r="G67" s="42" t="s">
        <v>34</v>
      </c>
      <c r="H67" s="138">
        <f>H68+H72+H74+H774+H77+H79+H81+H86</f>
        <v>4606.0560000000005</v>
      </c>
      <c r="I67" s="138"/>
      <c r="J67" s="18"/>
      <c r="K67" s="18"/>
    </row>
    <row r="68" spans="1:11" ht="54" customHeight="1" x14ac:dyDescent="0.25">
      <c r="A68" s="2"/>
      <c r="B68" s="91" t="s">
        <v>141</v>
      </c>
      <c r="C68" s="30"/>
      <c r="D68" s="24" t="s">
        <v>30</v>
      </c>
      <c r="E68" s="24" t="s">
        <v>28</v>
      </c>
      <c r="F68" s="25" t="s">
        <v>130</v>
      </c>
      <c r="G68" s="29" t="s">
        <v>34</v>
      </c>
      <c r="H68" s="128">
        <f>H69+H70+H71</f>
        <v>1200</v>
      </c>
      <c r="I68" s="128"/>
      <c r="J68" s="14"/>
      <c r="K68" s="15"/>
    </row>
    <row r="69" spans="1:11" ht="45" x14ac:dyDescent="0.25">
      <c r="A69" s="2"/>
      <c r="B69" s="85" t="s">
        <v>64</v>
      </c>
      <c r="C69" s="3"/>
      <c r="D69" s="36" t="s">
        <v>30</v>
      </c>
      <c r="E69" s="36" t="s">
        <v>28</v>
      </c>
      <c r="F69" s="37" t="s">
        <v>14</v>
      </c>
      <c r="G69" s="61" t="s">
        <v>112</v>
      </c>
      <c r="H69" s="125">
        <v>1138</v>
      </c>
      <c r="I69" s="125"/>
      <c r="J69" s="14"/>
      <c r="K69" s="16"/>
    </row>
    <row r="70" spans="1:11" ht="45" x14ac:dyDescent="0.25">
      <c r="A70" s="2"/>
      <c r="B70" s="85" t="s">
        <v>65</v>
      </c>
      <c r="C70" s="3"/>
      <c r="D70" s="36" t="s">
        <v>30</v>
      </c>
      <c r="E70" s="36" t="s">
        <v>28</v>
      </c>
      <c r="F70" s="37" t="s">
        <v>80</v>
      </c>
      <c r="G70" s="61" t="s">
        <v>35</v>
      </c>
      <c r="H70" s="125">
        <v>62</v>
      </c>
      <c r="I70" s="125"/>
      <c r="J70" s="14"/>
      <c r="K70" s="16"/>
    </row>
    <row r="71" spans="1:11" ht="43.5" customHeight="1" x14ac:dyDescent="0.25">
      <c r="A71" s="2"/>
      <c r="B71" s="85" t="s">
        <v>63</v>
      </c>
      <c r="C71" s="3"/>
      <c r="D71" s="36" t="s">
        <v>30</v>
      </c>
      <c r="E71" s="36" t="s">
        <v>28</v>
      </c>
      <c r="F71" s="37" t="s">
        <v>81</v>
      </c>
      <c r="G71" s="61" t="s">
        <v>35</v>
      </c>
      <c r="H71" s="125">
        <v>0</v>
      </c>
      <c r="I71" s="125"/>
      <c r="J71" s="17"/>
      <c r="K71" s="14"/>
    </row>
    <row r="72" spans="1:11" ht="38.25" customHeight="1" x14ac:dyDescent="0.25">
      <c r="A72" s="2"/>
      <c r="B72" s="91" t="s">
        <v>142</v>
      </c>
      <c r="C72" s="30"/>
      <c r="D72" s="24" t="s">
        <v>30</v>
      </c>
      <c r="E72" s="24" t="s">
        <v>28</v>
      </c>
      <c r="F72" s="25" t="s">
        <v>129</v>
      </c>
      <c r="G72" s="29" t="s">
        <v>34</v>
      </c>
      <c r="H72" s="128">
        <f>H73</f>
        <v>230</v>
      </c>
      <c r="I72" s="128"/>
      <c r="J72" s="14"/>
      <c r="K72" s="14"/>
    </row>
    <row r="73" spans="1:11" ht="36.75" customHeight="1" x14ac:dyDescent="0.25">
      <c r="A73" s="2"/>
      <c r="B73" s="85" t="s">
        <v>66</v>
      </c>
      <c r="C73" s="3"/>
      <c r="D73" s="36" t="s">
        <v>30</v>
      </c>
      <c r="E73" s="36" t="s">
        <v>28</v>
      </c>
      <c r="F73" s="37" t="s">
        <v>33</v>
      </c>
      <c r="G73" s="61" t="s">
        <v>35</v>
      </c>
      <c r="H73" s="125">
        <v>230</v>
      </c>
      <c r="I73" s="125"/>
      <c r="J73" s="14"/>
      <c r="K73" s="14"/>
    </row>
    <row r="74" spans="1:11" ht="51" customHeight="1" x14ac:dyDescent="0.25">
      <c r="A74" s="2"/>
      <c r="B74" s="91" t="s">
        <v>143</v>
      </c>
      <c r="C74" s="30"/>
      <c r="D74" s="24" t="s">
        <v>30</v>
      </c>
      <c r="E74" s="24" t="s">
        <v>28</v>
      </c>
      <c r="F74" s="25" t="s">
        <v>132</v>
      </c>
      <c r="G74" s="29" t="s">
        <v>34</v>
      </c>
      <c r="H74" s="128">
        <f>H75+H76</f>
        <v>141</v>
      </c>
      <c r="I74" s="128"/>
      <c r="J74" s="14"/>
      <c r="K74" s="14"/>
    </row>
    <row r="75" spans="1:11" s="39" customFormat="1" ht="47.25" customHeight="1" x14ac:dyDescent="0.25">
      <c r="A75" s="34"/>
      <c r="B75" s="85" t="s">
        <v>67</v>
      </c>
      <c r="C75" s="35"/>
      <c r="D75" s="36" t="s">
        <v>30</v>
      </c>
      <c r="E75" s="36" t="s">
        <v>28</v>
      </c>
      <c r="F75" s="37" t="s">
        <v>15</v>
      </c>
      <c r="G75" s="36" t="s">
        <v>35</v>
      </c>
      <c r="H75" s="126">
        <v>131</v>
      </c>
      <c r="I75" s="127"/>
      <c r="J75" s="38"/>
      <c r="K75" s="38"/>
    </row>
    <row r="76" spans="1:11" s="39" customFormat="1" ht="36" customHeight="1" x14ac:dyDescent="0.25">
      <c r="A76" s="34"/>
      <c r="B76" s="92" t="s">
        <v>68</v>
      </c>
      <c r="C76" s="35"/>
      <c r="D76" s="36" t="s">
        <v>30</v>
      </c>
      <c r="E76" s="36" t="s">
        <v>28</v>
      </c>
      <c r="F76" s="37" t="s">
        <v>82</v>
      </c>
      <c r="G76" s="36" t="s">
        <v>35</v>
      </c>
      <c r="H76" s="126">
        <v>10</v>
      </c>
      <c r="I76" s="127"/>
      <c r="J76" s="38"/>
      <c r="K76" s="38"/>
    </row>
    <row r="77" spans="1:11" ht="39.75" customHeight="1" x14ac:dyDescent="0.25">
      <c r="A77" s="2"/>
      <c r="B77" s="93" t="s">
        <v>144</v>
      </c>
      <c r="C77" s="30"/>
      <c r="D77" s="24" t="s">
        <v>30</v>
      </c>
      <c r="E77" s="24" t="s">
        <v>28</v>
      </c>
      <c r="F77" s="25" t="s">
        <v>127</v>
      </c>
      <c r="G77" s="29" t="s">
        <v>34</v>
      </c>
      <c r="H77" s="128">
        <f>H78</f>
        <v>1900</v>
      </c>
      <c r="I77" s="128"/>
      <c r="J77" s="13"/>
      <c r="K77" s="14"/>
    </row>
    <row r="78" spans="1:11" ht="57" customHeight="1" x14ac:dyDescent="0.25">
      <c r="A78" s="62"/>
      <c r="B78" s="85" t="s">
        <v>69</v>
      </c>
      <c r="C78" s="68"/>
      <c r="D78" s="36" t="s">
        <v>30</v>
      </c>
      <c r="E78" s="36" t="s">
        <v>28</v>
      </c>
      <c r="F78" s="37" t="s">
        <v>16</v>
      </c>
      <c r="G78" s="61" t="s">
        <v>35</v>
      </c>
      <c r="H78" s="125">
        <v>1900</v>
      </c>
      <c r="I78" s="125"/>
    </row>
    <row r="79" spans="1:11" ht="50.25" customHeight="1" x14ac:dyDescent="0.25">
      <c r="A79" s="2"/>
      <c r="B79" s="94" t="s">
        <v>145</v>
      </c>
      <c r="C79" s="30"/>
      <c r="D79" s="24" t="s">
        <v>30</v>
      </c>
      <c r="E79" s="24" t="s">
        <v>28</v>
      </c>
      <c r="F79" s="25" t="s">
        <v>128</v>
      </c>
      <c r="G79" s="29" t="s">
        <v>34</v>
      </c>
      <c r="H79" s="128">
        <f>H80</f>
        <v>1135.056</v>
      </c>
      <c r="I79" s="128"/>
    </row>
    <row r="80" spans="1:11" ht="48" customHeight="1" x14ac:dyDescent="0.25">
      <c r="A80" s="2"/>
      <c r="B80" s="85" t="s">
        <v>70</v>
      </c>
      <c r="C80" s="3"/>
      <c r="D80" s="36" t="s">
        <v>30</v>
      </c>
      <c r="E80" s="36" t="s">
        <v>28</v>
      </c>
      <c r="F80" s="37" t="s">
        <v>17</v>
      </c>
      <c r="G80" s="61" t="s">
        <v>35</v>
      </c>
      <c r="H80" s="112">
        <v>1135.056</v>
      </c>
      <c r="I80" s="113"/>
    </row>
    <row r="81" spans="1:9" ht="46.5" customHeight="1" x14ac:dyDescent="0.25">
      <c r="A81" s="2"/>
      <c r="B81" s="95" t="s">
        <v>146</v>
      </c>
      <c r="C81" s="23"/>
      <c r="D81" s="24" t="s">
        <v>30</v>
      </c>
      <c r="E81" s="24" t="s">
        <v>28</v>
      </c>
      <c r="F81" s="67" t="s">
        <v>157</v>
      </c>
      <c r="G81" s="24" t="s">
        <v>35</v>
      </c>
      <c r="H81" s="145">
        <f>H82+H83+H84+H85</f>
        <v>0</v>
      </c>
      <c r="I81" s="146"/>
    </row>
    <row r="82" spans="1:9" ht="76.5" customHeight="1" x14ac:dyDescent="0.25">
      <c r="A82" s="66"/>
      <c r="B82" s="96" t="s">
        <v>153</v>
      </c>
      <c r="C82" s="3"/>
      <c r="D82" s="36" t="s">
        <v>30</v>
      </c>
      <c r="E82" s="36" t="s">
        <v>28</v>
      </c>
      <c r="F82" s="54" t="s">
        <v>151</v>
      </c>
      <c r="G82" s="61" t="s">
        <v>123</v>
      </c>
      <c r="H82" s="112">
        <v>0</v>
      </c>
      <c r="I82" s="113"/>
    </row>
    <row r="83" spans="1:9" ht="66" customHeight="1" x14ac:dyDescent="0.25">
      <c r="A83" s="62"/>
      <c r="B83" s="97" t="s">
        <v>154</v>
      </c>
      <c r="C83" s="3"/>
      <c r="D83" s="36" t="s">
        <v>30</v>
      </c>
      <c r="E83" s="36" t="s">
        <v>28</v>
      </c>
      <c r="F83" s="54" t="s">
        <v>124</v>
      </c>
      <c r="G83" s="61" t="s">
        <v>123</v>
      </c>
      <c r="H83" s="112">
        <v>0</v>
      </c>
      <c r="I83" s="113"/>
    </row>
    <row r="84" spans="1:9" ht="66" customHeight="1" x14ac:dyDescent="0.25">
      <c r="A84" s="62"/>
      <c r="B84" s="97" t="s">
        <v>158</v>
      </c>
      <c r="C84" s="3"/>
      <c r="D84" s="36" t="s">
        <v>30</v>
      </c>
      <c r="E84" s="36" t="s">
        <v>28</v>
      </c>
      <c r="F84" s="54" t="s">
        <v>160</v>
      </c>
      <c r="G84" s="104" t="s">
        <v>123</v>
      </c>
      <c r="H84" s="112">
        <v>0</v>
      </c>
      <c r="I84" s="113"/>
    </row>
    <row r="85" spans="1:9" ht="66" customHeight="1" x14ac:dyDescent="0.25">
      <c r="A85" s="62"/>
      <c r="B85" s="97" t="s">
        <v>161</v>
      </c>
      <c r="C85" s="3"/>
      <c r="D85" s="36" t="s">
        <v>30</v>
      </c>
      <c r="E85" s="36" t="s">
        <v>28</v>
      </c>
      <c r="F85" s="54" t="s">
        <v>159</v>
      </c>
      <c r="G85" s="104" t="s">
        <v>123</v>
      </c>
      <c r="H85" s="112">
        <v>0</v>
      </c>
      <c r="I85" s="113"/>
    </row>
    <row r="86" spans="1:9" ht="112.5" customHeight="1" x14ac:dyDescent="0.25">
      <c r="A86" s="62"/>
      <c r="B86" s="95" t="s">
        <v>147</v>
      </c>
      <c r="C86" s="30"/>
      <c r="D86" s="24" t="s">
        <v>30</v>
      </c>
      <c r="E86" s="24" t="s">
        <v>28</v>
      </c>
      <c r="F86" s="67" t="s">
        <v>126</v>
      </c>
      <c r="G86" s="29" t="s">
        <v>35</v>
      </c>
      <c r="H86" s="147">
        <f>H87+H92</f>
        <v>0</v>
      </c>
      <c r="I86" s="148"/>
    </row>
    <row r="87" spans="1:9" ht="89.25" customHeight="1" x14ac:dyDescent="0.25">
      <c r="A87" s="65"/>
      <c r="B87" s="98" t="s">
        <v>149</v>
      </c>
      <c r="C87" s="35"/>
      <c r="D87" s="36" t="s">
        <v>30</v>
      </c>
      <c r="E87" s="36" t="s">
        <v>28</v>
      </c>
      <c r="F87" s="63" t="s">
        <v>155</v>
      </c>
      <c r="G87" s="36" t="s">
        <v>35</v>
      </c>
      <c r="H87" s="111">
        <v>0</v>
      </c>
      <c r="I87" s="111"/>
    </row>
    <row r="88" spans="1:9" ht="56.25" hidden="1" customHeight="1" x14ac:dyDescent="0.25">
      <c r="A88" s="65"/>
      <c r="B88" s="55"/>
      <c r="C88" s="35"/>
      <c r="D88" s="36"/>
      <c r="E88" s="36"/>
      <c r="F88" s="63"/>
      <c r="G88" s="36"/>
      <c r="H88" s="111"/>
      <c r="I88" s="111"/>
    </row>
    <row r="89" spans="1:9" ht="63.75" hidden="1" customHeight="1" x14ac:dyDescent="0.25">
      <c r="A89" s="65"/>
      <c r="B89" s="55"/>
      <c r="C89" s="35"/>
      <c r="D89" s="36"/>
      <c r="E89" s="36"/>
      <c r="F89" s="63"/>
      <c r="G89" s="36"/>
      <c r="H89" s="111"/>
      <c r="I89" s="111"/>
    </row>
    <row r="90" spans="1:9" ht="67.5" hidden="1" customHeight="1" thickBot="1" x14ac:dyDescent="0.3">
      <c r="A90" s="65"/>
      <c r="B90" s="64"/>
      <c r="C90" s="35"/>
      <c r="D90" s="36"/>
      <c r="E90" s="36"/>
      <c r="F90" s="63"/>
      <c r="G90" s="36"/>
      <c r="H90" s="111"/>
      <c r="I90" s="111"/>
    </row>
    <row r="91" spans="1:9" ht="68.25" hidden="1" customHeight="1" thickBot="1" x14ac:dyDescent="0.3">
      <c r="A91" s="65"/>
      <c r="B91" s="64"/>
      <c r="C91" s="35"/>
      <c r="D91" s="36"/>
      <c r="E91" s="36"/>
      <c r="F91" s="63"/>
      <c r="G91" s="36"/>
      <c r="H91" s="111"/>
      <c r="I91" s="111"/>
    </row>
    <row r="92" spans="1:9" ht="99" customHeight="1" x14ac:dyDescent="0.25">
      <c r="A92" s="65"/>
      <c r="B92" s="98" t="s">
        <v>148</v>
      </c>
      <c r="C92" s="35"/>
      <c r="D92" s="36" t="s">
        <v>30</v>
      </c>
      <c r="E92" s="36" t="s">
        <v>28</v>
      </c>
      <c r="F92" s="63" t="s">
        <v>156</v>
      </c>
      <c r="G92" s="36" t="s">
        <v>35</v>
      </c>
      <c r="H92" s="111">
        <v>0</v>
      </c>
      <c r="I92" s="111"/>
    </row>
    <row r="93" spans="1:9" ht="63.75" hidden="1" customHeight="1" x14ac:dyDescent="0.25">
      <c r="A93" s="2"/>
      <c r="B93" s="55"/>
      <c r="C93" s="3"/>
      <c r="D93" s="36"/>
      <c r="E93" s="36"/>
      <c r="F93" s="58"/>
      <c r="G93" s="36"/>
      <c r="H93" s="112"/>
      <c r="I93" s="113"/>
    </row>
    <row r="94" spans="1:9" ht="63.75" hidden="1" customHeight="1" thickBot="1" x14ac:dyDescent="0.3">
      <c r="A94" s="2"/>
      <c r="B94" s="56"/>
      <c r="C94" s="3"/>
      <c r="D94" s="36"/>
      <c r="E94" s="36"/>
      <c r="F94" s="58"/>
      <c r="G94" s="36"/>
      <c r="H94" s="112"/>
      <c r="I94" s="113"/>
    </row>
    <row r="95" spans="1:9" ht="63.75" hidden="1" customHeight="1" thickBot="1" x14ac:dyDescent="0.3">
      <c r="A95" s="2"/>
      <c r="B95" s="57"/>
      <c r="C95" s="3"/>
      <c r="D95" s="36"/>
      <c r="E95" s="36"/>
      <c r="F95" s="58"/>
      <c r="G95" s="36"/>
      <c r="H95" s="112"/>
      <c r="I95" s="113"/>
    </row>
    <row r="96" spans="1:9" ht="63.75" hidden="1" customHeight="1" thickBot="1" x14ac:dyDescent="0.3">
      <c r="A96" s="2"/>
      <c r="B96" s="57"/>
      <c r="C96" s="3"/>
      <c r="D96" s="36"/>
      <c r="E96" s="36"/>
      <c r="F96" s="58"/>
      <c r="G96" s="36"/>
      <c r="H96" s="112"/>
      <c r="I96" s="113"/>
    </row>
    <row r="97" spans="1:13" ht="66" customHeight="1" x14ac:dyDescent="0.25">
      <c r="A97" s="59"/>
      <c r="B97" s="100" t="s">
        <v>152</v>
      </c>
      <c r="C97" s="101"/>
      <c r="D97" s="102" t="s">
        <v>30</v>
      </c>
      <c r="E97" s="102" t="s">
        <v>28</v>
      </c>
      <c r="F97" s="103" t="s">
        <v>46</v>
      </c>
      <c r="G97" s="102" t="s">
        <v>35</v>
      </c>
      <c r="H97" s="139">
        <f>H98+H99</f>
        <v>8180.9000000000005</v>
      </c>
      <c r="I97" s="140"/>
    </row>
    <row r="98" spans="1:13" ht="66" customHeight="1" x14ac:dyDescent="0.25">
      <c r="A98" s="66"/>
      <c r="B98" s="98" t="s">
        <v>167</v>
      </c>
      <c r="C98" s="3"/>
      <c r="D98" s="36" t="s">
        <v>30</v>
      </c>
      <c r="E98" s="36" t="s">
        <v>28</v>
      </c>
      <c r="F98" s="58" t="s">
        <v>125</v>
      </c>
      <c r="G98" s="36" t="s">
        <v>123</v>
      </c>
      <c r="H98" s="112">
        <v>3927.8</v>
      </c>
      <c r="I98" s="113"/>
    </row>
    <row r="99" spans="1:13" ht="66" customHeight="1" x14ac:dyDescent="0.25">
      <c r="A99" s="66"/>
      <c r="B99" s="98" t="s">
        <v>174</v>
      </c>
      <c r="C99" s="3"/>
      <c r="D99" s="36" t="s">
        <v>30</v>
      </c>
      <c r="E99" s="36" t="s">
        <v>28</v>
      </c>
      <c r="F99" s="58" t="s">
        <v>173</v>
      </c>
      <c r="G99" s="36" t="s">
        <v>123</v>
      </c>
      <c r="H99" s="112">
        <v>4253.1000000000004</v>
      </c>
      <c r="I99" s="113"/>
    </row>
    <row r="100" spans="1:13" x14ac:dyDescent="0.25">
      <c r="A100" s="9">
        <v>8</v>
      </c>
      <c r="B100" s="10" t="s">
        <v>168</v>
      </c>
      <c r="C100" s="10"/>
      <c r="D100" s="11" t="s">
        <v>72</v>
      </c>
      <c r="E100" s="11" t="s">
        <v>32</v>
      </c>
      <c r="F100" s="12"/>
      <c r="G100" s="11"/>
      <c r="H100" s="131">
        <f>H101</f>
        <v>204</v>
      </c>
      <c r="I100" s="131"/>
      <c r="M100" s="8"/>
    </row>
    <row r="101" spans="1:13" ht="59.25" customHeight="1" x14ac:dyDescent="0.25">
      <c r="A101" s="2"/>
      <c r="B101" s="81" t="s">
        <v>71</v>
      </c>
      <c r="C101" s="46"/>
      <c r="D101" s="44" t="s">
        <v>72</v>
      </c>
      <c r="E101" s="44" t="s">
        <v>24</v>
      </c>
      <c r="F101" s="45" t="s">
        <v>73</v>
      </c>
      <c r="G101" s="44" t="s">
        <v>34</v>
      </c>
      <c r="H101" s="129">
        <f>H102</f>
        <v>204</v>
      </c>
      <c r="I101" s="129"/>
    </row>
    <row r="102" spans="1:13" ht="32.25" customHeight="1" x14ac:dyDescent="0.25">
      <c r="A102" s="2"/>
      <c r="B102" s="85" t="s">
        <v>74</v>
      </c>
      <c r="C102" s="3"/>
      <c r="D102" s="61" t="s">
        <v>72</v>
      </c>
      <c r="E102" s="61" t="s">
        <v>24</v>
      </c>
      <c r="F102" s="60" t="s">
        <v>18</v>
      </c>
      <c r="G102" s="61" t="s">
        <v>35</v>
      </c>
      <c r="H102" s="154">
        <v>204</v>
      </c>
      <c r="I102" s="155"/>
    </row>
    <row r="103" spans="1:13" x14ac:dyDescent="0.25">
      <c r="A103" s="9">
        <v>10</v>
      </c>
      <c r="B103" s="10" t="s">
        <v>19</v>
      </c>
      <c r="C103" s="10"/>
      <c r="D103" s="11">
        <v>10</v>
      </c>
      <c r="E103" s="11" t="s">
        <v>32</v>
      </c>
      <c r="F103" s="12"/>
      <c r="G103" s="11"/>
      <c r="H103" s="131">
        <f>H104+H105</f>
        <v>580.35117000000002</v>
      </c>
      <c r="I103" s="131"/>
    </row>
    <row r="104" spans="1:13" ht="52.5" customHeight="1" x14ac:dyDescent="0.25">
      <c r="A104" s="2"/>
      <c r="B104" s="85" t="s">
        <v>75</v>
      </c>
      <c r="C104" s="3"/>
      <c r="D104" s="61">
        <v>10</v>
      </c>
      <c r="E104" s="61" t="s">
        <v>24</v>
      </c>
      <c r="F104" s="60" t="s">
        <v>117</v>
      </c>
      <c r="G104" s="61">
        <v>310</v>
      </c>
      <c r="H104" s="125">
        <v>580.35117000000002</v>
      </c>
      <c r="I104" s="125"/>
    </row>
    <row r="105" spans="1:13" ht="52.5" customHeight="1" x14ac:dyDescent="0.25">
      <c r="A105" s="2"/>
      <c r="B105" s="85" t="s">
        <v>120</v>
      </c>
      <c r="C105" s="3"/>
      <c r="D105" s="61" t="s">
        <v>29</v>
      </c>
      <c r="E105" s="61" t="s">
        <v>28</v>
      </c>
      <c r="F105" s="60" t="s">
        <v>116</v>
      </c>
      <c r="G105" s="61" t="s">
        <v>119</v>
      </c>
      <c r="H105" s="112">
        <v>0</v>
      </c>
      <c r="I105" s="113"/>
    </row>
    <row r="106" spans="1:13" x14ac:dyDescent="0.25">
      <c r="A106" s="9">
        <v>11</v>
      </c>
      <c r="B106" s="10" t="s">
        <v>20</v>
      </c>
      <c r="C106" s="10"/>
      <c r="D106" s="11">
        <v>11</v>
      </c>
      <c r="E106" s="11" t="s">
        <v>32</v>
      </c>
      <c r="F106" s="12"/>
      <c r="G106" s="11"/>
      <c r="H106" s="131">
        <f>H107</f>
        <v>50</v>
      </c>
      <c r="I106" s="131"/>
    </row>
    <row r="107" spans="1:13" ht="54" customHeight="1" x14ac:dyDescent="0.25">
      <c r="A107" s="22"/>
      <c r="B107" s="81" t="s">
        <v>76</v>
      </c>
      <c r="C107" s="47"/>
      <c r="D107" s="42" t="s">
        <v>37</v>
      </c>
      <c r="E107" s="42" t="s">
        <v>24</v>
      </c>
      <c r="F107" s="48" t="s">
        <v>78</v>
      </c>
      <c r="G107" s="42" t="s">
        <v>34</v>
      </c>
      <c r="H107" s="141">
        <f>H108</f>
        <v>50</v>
      </c>
      <c r="I107" s="142"/>
    </row>
    <row r="108" spans="1:13" ht="42" customHeight="1" x14ac:dyDescent="0.25">
      <c r="A108" s="2"/>
      <c r="B108" s="99" t="s">
        <v>77</v>
      </c>
      <c r="C108" s="3"/>
      <c r="D108" s="61">
        <v>11</v>
      </c>
      <c r="E108" s="61" t="s">
        <v>24</v>
      </c>
      <c r="F108" s="60" t="s">
        <v>21</v>
      </c>
      <c r="G108" s="61">
        <v>240</v>
      </c>
      <c r="H108" s="125">
        <v>50</v>
      </c>
      <c r="I108" s="125"/>
    </row>
    <row r="109" spans="1:13" ht="29.25" x14ac:dyDescent="0.25">
      <c r="A109" s="9">
        <v>14</v>
      </c>
      <c r="B109" s="10" t="s">
        <v>170</v>
      </c>
      <c r="C109" s="10"/>
      <c r="D109" s="11">
        <v>14</v>
      </c>
      <c r="E109" s="11" t="s">
        <v>32</v>
      </c>
      <c r="F109" s="12"/>
      <c r="G109" s="11"/>
      <c r="H109" s="131">
        <f>H110</f>
        <v>109.7</v>
      </c>
      <c r="I109" s="131"/>
    </row>
    <row r="110" spans="1:13" ht="54" customHeight="1" x14ac:dyDescent="0.25">
      <c r="A110" s="2"/>
      <c r="B110" s="99" t="s">
        <v>169</v>
      </c>
      <c r="C110" s="3"/>
      <c r="D110" s="61">
        <v>14</v>
      </c>
      <c r="E110" s="61" t="s">
        <v>28</v>
      </c>
      <c r="F110" s="60" t="s">
        <v>118</v>
      </c>
      <c r="G110" s="61">
        <v>540</v>
      </c>
      <c r="H110" s="125">
        <v>109.7</v>
      </c>
      <c r="I110" s="125"/>
    </row>
    <row r="111" spans="1:13" ht="15.75" x14ac:dyDescent="0.25">
      <c r="A111" s="5"/>
      <c r="B111" s="10" t="s">
        <v>22</v>
      </c>
      <c r="C111" s="6"/>
      <c r="D111" s="76"/>
      <c r="E111" s="76"/>
      <c r="F111" s="12"/>
      <c r="G111" s="11"/>
      <c r="H111" s="131">
        <f>H9+H31+H34+H37+H54+H100+H103+H106+H109</f>
        <v>28635.530920000005</v>
      </c>
      <c r="I111" s="131"/>
    </row>
    <row r="113" spans="1:9" x14ac:dyDescent="0.25">
      <c r="A113" s="1" t="s">
        <v>107</v>
      </c>
      <c r="H113" s="121" t="s">
        <v>108</v>
      </c>
      <c r="I113" s="121"/>
    </row>
    <row r="116" spans="1:9" hidden="1" x14ac:dyDescent="0.25"/>
    <row r="117" spans="1:9" x14ac:dyDescent="0.25">
      <c r="A117" s="1" t="s">
        <v>83</v>
      </c>
      <c r="H117" s="121" t="s">
        <v>84</v>
      </c>
      <c r="I117" s="121"/>
    </row>
  </sheetData>
  <mergeCells count="120">
    <mergeCell ref="H85:I85"/>
    <mergeCell ref="H15:I15"/>
    <mergeCell ref="F2:I2"/>
    <mergeCell ref="A5:I5"/>
    <mergeCell ref="H105:I105"/>
    <mergeCell ref="H82:I82"/>
    <mergeCell ref="H66:I66"/>
    <mergeCell ref="H48:I48"/>
    <mergeCell ref="H52:I52"/>
    <mergeCell ref="H51:I51"/>
    <mergeCell ref="H55:I55"/>
    <mergeCell ref="H57:I57"/>
    <mergeCell ref="H56:I56"/>
    <mergeCell ref="H53:I53"/>
    <mergeCell ref="H76:I76"/>
    <mergeCell ref="H102:I102"/>
    <mergeCell ref="H41:I41"/>
    <mergeCell ref="H42:I42"/>
    <mergeCell ref="H43:I43"/>
    <mergeCell ref="B39:B41"/>
    <mergeCell ref="H47:I47"/>
    <mergeCell ref="H30:I30"/>
    <mergeCell ref="H38:I38"/>
    <mergeCell ref="H40:I40"/>
    <mergeCell ref="H28:I28"/>
    <mergeCell ref="H37:I37"/>
    <mergeCell ref="H31:I31"/>
    <mergeCell ref="H107:I107"/>
    <mergeCell ref="H49:I49"/>
    <mergeCell ref="H68:I68"/>
    <mergeCell ref="H69:I69"/>
    <mergeCell ref="H71:I71"/>
    <mergeCell ref="H72:I72"/>
    <mergeCell ref="H73:I73"/>
    <mergeCell ref="H58:I58"/>
    <mergeCell ref="H59:I59"/>
    <mergeCell ref="H61:I61"/>
    <mergeCell ref="H62:I62"/>
    <mergeCell ref="H63:I63"/>
    <mergeCell ref="H64:I64"/>
    <mergeCell ref="H65:I65"/>
    <mergeCell ref="H81:I81"/>
    <mergeCell ref="H103:I103"/>
    <mergeCell ref="H104:I104"/>
    <mergeCell ref="H106:I106"/>
    <mergeCell ref="H83:I83"/>
    <mergeCell ref="H86:I86"/>
    <mergeCell ref="H84:I84"/>
    <mergeCell ref="H108:I108"/>
    <mergeCell ref="H109:I109"/>
    <mergeCell ref="H110:I110"/>
    <mergeCell ref="H74:I74"/>
    <mergeCell ref="H77:I77"/>
    <mergeCell ref="H100:I100"/>
    <mergeCell ref="H101:I101"/>
    <mergeCell ref="H67:I67"/>
    <mergeCell ref="H23:I23"/>
    <mergeCell ref="H24:I24"/>
    <mergeCell ref="H94:I94"/>
    <mergeCell ref="H95:I95"/>
    <mergeCell ref="H96:I96"/>
    <mergeCell ref="H97:I97"/>
    <mergeCell ref="H98:I98"/>
    <mergeCell ref="H99:I99"/>
    <mergeCell ref="H32:I32"/>
    <mergeCell ref="H33:I33"/>
    <mergeCell ref="H36:I36"/>
    <mergeCell ref="H34:I34"/>
    <mergeCell ref="H35:I35"/>
    <mergeCell ref="H25:I25"/>
    <mergeCell ref="H26:I26"/>
    <mergeCell ref="H27:I27"/>
    <mergeCell ref="H18:I18"/>
    <mergeCell ref="H113:I113"/>
    <mergeCell ref="H117:I117"/>
    <mergeCell ref="F3:I3"/>
    <mergeCell ref="H60:I60"/>
    <mergeCell ref="H70:I70"/>
    <mergeCell ref="H80:I80"/>
    <mergeCell ref="H75:I75"/>
    <mergeCell ref="H78:I78"/>
    <mergeCell ref="H79:I79"/>
    <mergeCell ref="H39:I39"/>
    <mergeCell ref="H44:I44"/>
    <mergeCell ref="H45:I45"/>
    <mergeCell ref="H46:I46"/>
    <mergeCell ref="H50:I50"/>
    <mergeCell ref="H54:I54"/>
    <mergeCell ref="H111:I111"/>
    <mergeCell ref="A4:I4"/>
    <mergeCell ref="H20:I20"/>
    <mergeCell ref="H21:I21"/>
    <mergeCell ref="H6:I6"/>
    <mergeCell ref="H11:I11"/>
    <mergeCell ref="H13:I13"/>
    <mergeCell ref="C7:C8"/>
    <mergeCell ref="F1:I1"/>
    <mergeCell ref="A7:A8"/>
    <mergeCell ref="H87:I87"/>
    <mergeCell ref="H88:I88"/>
    <mergeCell ref="H89:I89"/>
    <mergeCell ref="H90:I90"/>
    <mergeCell ref="H91:I91"/>
    <mergeCell ref="H92:I92"/>
    <mergeCell ref="H93:I93"/>
    <mergeCell ref="H19:I19"/>
    <mergeCell ref="B7:B8"/>
    <mergeCell ref="G7:G8"/>
    <mergeCell ref="E7:E8"/>
    <mergeCell ref="F7:F8"/>
    <mergeCell ref="H29:I29"/>
    <mergeCell ref="D7:D8"/>
    <mergeCell ref="H7:I8"/>
    <mergeCell ref="H22:I22"/>
    <mergeCell ref="H9:I9"/>
    <mergeCell ref="H10:I10"/>
    <mergeCell ref="H12:I12"/>
    <mergeCell ref="H14:I14"/>
    <mergeCell ref="H16:I16"/>
    <mergeCell ref="H17:I17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2026-04-30T08:01:29Z</cp:lastPrinted>
  <dcterms:created xsi:type="dcterms:W3CDTF">2015-06-05T18:19:34Z</dcterms:created>
  <dcterms:modified xsi:type="dcterms:W3CDTF">2026-04-30T08:01:31Z</dcterms:modified>
</cp:coreProperties>
</file>